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3395" windowHeight="5205" activeTab="3"/>
  </bookViews>
  <sheets>
    <sheet name="ЗП на 01.06.2020" sheetId="2" r:id="rId1"/>
    <sheet name="ЗП на 01.01.2020" sheetId="3" r:id="rId2"/>
    <sheet name="нормативы" sheetId="4" r:id="rId3"/>
    <sheet name="исполнение по  расходам" sheetId="5" r:id="rId4"/>
  </sheets>
  <calcPr calcId="145621"/>
</workbook>
</file>

<file path=xl/calcChain.xml><?xml version="1.0" encoding="utf-8"?>
<calcChain xmlns="http://schemas.openxmlformats.org/spreadsheetml/2006/main">
  <c r="F5" i="5" l="1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G4" i="5"/>
  <c r="F4" i="5"/>
  <c r="F20" i="2"/>
  <c r="E20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3" i="2"/>
</calcChain>
</file>

<file path=xl/sharedStrings.xml><?xml version="1.0" encoding="utf-8"?>
<sst xmlns="http://schemas.openxmlformats.org/spreadsheetml/2006/main" count="75" uniqueCount="54">
  <si>
    <t>Поселения</t>
  </si>
  <si>
    <t>Бершетское</t>
  </si>
  <si>
    <t xml:space="preserve">Култаевское </t>
  </si>
  <si>
    <t>Хохловское</t>
  </si>
  <si>
    <t xml:space="preserve">Сылвенское </t>
  </si>
  <si>
    <t>Кондратовское</t>
  </si>
  <si>
    <t>Фроловское</t>
  </si>
  <si>
    <t>Лобановское</t>
  </si>
  <si>
    <t>Двуреченское</t>
  </si>
  <si>
    <t>Пальниковское</t>
  </si>
  <si>
    <t>Гамовское</t>
  </si>
  <si>
    <t>У-Качкинское</t>
  </si>
  <si>
    <t>Юговское</t>
  </si>
  <si>
    <t xml:space="preserve">Юго-Камское </t>
  </si>
  <si>
    <t xml:space="preserve">Платошинское </t>
  </si>
  <si>
    <t>Савинское</t>
  </si>
  <si>
    <t>Кукуштанское</t>
  </si>
  <si>
    <t>Исполнение целевых показателей по среднемесячной заработной плате работников учреждений культуры на 01.06.2020</t>
  </si>
  <si>
    <t>Заболотское</t>
  </si>
  <si>
    <t>Усть-Качкинское</t>
  </si>
  <si>
    <t>Целевой показатель на 2020 год    35 280,90</t>
  </si>
  <si>
    <t>№ п/п</t>
  </si>
  <si>
    <t>Среднемесячная ЗП на 01.06.2020 г., руб.</t>
  </si>
  <si>
    <t>Исполнение показателя, %</t>
  </si>
  <si>
    <t>В среднем по району</t>
  </si>
  <si>
    <t>Исполнение целевых показателей по среднемесячной заработной плате работников учреждений культуры на 01.01.2020</t>
  </si>
  <si>
    <t>Среднемесячная ЗП на 01.01.2020 г., руб.</t>
  </si>
  <si>
    <t>Целевой показатель на 2019 год</t>
  </si>
  <si>
    <t>33370,1 руб.</t>
  </si>
  <si>
    <t>Бюджет</t>
  </si>
  <si>
    <t>Бюджет Бершетского сельского поселения</t>
  </si>
  <si>
    <t>Бюджет Гамовского сельского поселения</t>
  </si>
  <si>
    <t>Бюджет Двуреченского сельского поселения</t>
  </si>
  <si>
    <t>Бюджет Заболотского сельского поселения</t>
  </si>
  <si>
    <t>Бюджет Кондратовского сельского поселения</t>
  </si>
  <si>
    <t>Бюджет Кукуштанского сельского поселения</t>
  </si>
  <si>
    <t>Бюджет Култаевского сельского поселения</t>
  </si>
  <si>
    <t>Бюджет Лобановского сельского поселения</t>
  </si>
  <si>
    <t>Бюджет Пальниковского сельского поселения</t>
  </si>
  <si>
    <t>Бюджет Платошинского сельского поселения</t>
  </si>
  <si>
    <t>Бюджет Савинского сельского поселения</t>
  </si>
  <si>
    <t>Бюджет Сылвенского сельского поселения</t>
  </si>
  <si>
    <t>Бюджет Усть-Качкинского сельского поселения</t>
  </si>
  <si>
    <t>Бюджет Фроловского сельского поселения</t>
  </si>
  <si>
    <t>Бюджет Хохловского сельского поселения</t>
  </si>
  <si>
    <t>Бюджет Юго-Камского сельского поселения</t>
  </si>
  <si>
    <t>Бюджет Юговского сельского поселения</t>
  </si>
  <si>
    <t>Итого</t>
  </si>
  <si>
    <t>% исполнения годового плана</t>
  </si>
  <si>
    <t>% исполнения плана полугодия</t>
  </si>
  <si>
    <t>Плановые назначения 2020 год (руб.)</t>
  </si>
  <si>
    <t>План полугодие 2020г. (руб.)</t>
  </si>
  <si>
    <t>Исполнение годового плана 2020 г. (руб.)</t>
  </si>
  <si>
    <t>Анализ исполнения планов по расходной части бюджетов поселений по состоянию на 01.06.2020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</si>
</sst>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4" fontId="6" fillId="0" borderId="2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/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441958</xdr:colOff>
      <xdr:row>21</xdr:row>
      <xdr:rowOff>228600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66758" cy="522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workbookViewId="0">
      <selection activeCell="E26" sqref="E26"/>
    </sheetView>
  </sheetViews>
  <sheetFormatPr defaultRowHeight="18.75" x14ac:dyDescent="0.3"/>
  <cols>
    <col min="1" max="3" width="9.140625" style="1"/>
    <col min="4" max="4" width="25.5703125" style="1" customWidth="1"/>
    <col min="5" max="5" width="19.28515625" style="1" customWidth="1"/>
    <col min="6" max="6" width="15" style="1" customWidth="1"/>
    <col min="7" max="16384" width="9.140625" style="1"/>
  </cols>
  <sheetData>
    <row r="1" spans="2:6" ht="75" customHeight="1" x14ac:dyDescent="0.3">
      <c r="B1" s="20" t="s">
        <v>17</v>
      </c>
      <c r="C1" s="20"/>
      <c r="D1" s="20"/>
      <c r="E1" s="20"/>
      <c r="F1" s="20"/>
    </row>
    <row r="2" spans="2:6" ht="47.25" x14ac:dyDescent="0.3">
      <c r="B2" s="11" t="s">
        <v>21</v>
      </c>
      <c r="C2" s="12" t="s">
        <v>0</v>
      </c>
      <c r="D2" s="13"/>
      <c r="E2" s="14" t="s">
        <v>22</v>
      </c>
      <c r="F2" s="14" t="s">
        <v>23</v>
      </c>
    </row>
    <row r="3" spans="2:6" x14ac:dyDescent="0.3">
      <c r="B3" s="7">
        <v>1</v>
      </c>
      <c r="C3" s="2" t="s">
        <v>1</v>
      </c>
      <c r="D3" s="5"/>
      <c r="E3" s="3">
        <v>37532.400000000001</v>
      </c>
      <c r="F3" s="6">
        <f>E3*100/35280.9</f>
        <v>106.38163992415159</v>
      </c>
    </row>
    <row r="4" spans="2:6" x14ac:dyDescent="0.3">
      <c r="B4" s="7">
        <v>2</v>
      </c>
      <c r="C4" s="2" t="s">
        <v>2</v>
      </c>
      <c r="D4" s="5"/>
      <c r="E4" s="3">
        <v>36131.699999999997</v>
      </c>
      <c r="F4" s="6">
        <f t="shared" ref="F4:F18" si="0">E4*100/35280.9</f>
        <v>102.4115031079139</v>
      </c>
    </row>
    <row r="5" spans="2:6" x14ac:dyDescent="0.3">
      <c r="B5" s="7">
        <v>3</v>
      </c>
      <c r="C5" s="2" t="s">
        <v>3</v>
      </c>
      <c r="D5" s="5"/>
      <c r="E5" s="3">
        <v>35630.400000000001</v>
      </c>
      <c r="F5" s="6">
        <f t="shared" si="0"/>
        <v>100.99062098755984</v>
      </c>
    </row>
    <row r="6" spans="2:6" x14ac:dyDescent="0.3">
      <c r="B6" s="7">
        <v>4</v>
      </c>
      <c r="C6" s="2" t="s">
        <v>4</v>
      </c>
      <c r="D6" s="5"/>
      <c r="E6" s="3">
        <v>35492.9</v>
      </c>
      <c r="F6" s="6">
        <f t="shared" si="0"/>
        <v>100.60089170060854</v>
      </c>
    </row>
    <row r="7" spans="2:6" x14ac:dyDescent="0.3">
      <c r="B7" s="7">
        <v>5</v>
      </c>
      <c r="C7" s="2" t="s">
        <v>5</v>
      </c>
      <c r="D7" s="5"/>
      <c r="E7" s="3">
        <v>34742</v>
      </c>
      <c r="F7" s="6">
        <f t="shared" si="0"/>
        <v>98.472544634632328</v>
      </c>
    </row>
    <row r="8" spans="2:6" x14ac:dyDescent="0.3">
      <c r="B8" s="7">
        <v>6</v>
      </c>
      <c r="C8" s="2" t="s">
        <v>6</v>
      </c>
      <c r="D8" s="5"/>
      <c r="E8" s="3">
        <v>34019.5</v>
      </c>
      <c r="F8" s="6">
        <f t="shared" si="0"/>
        <v>96.424694381379155</v>
      </c>
    </row>
    <row r="9" spans="2:6" x14ac:dyDescent="0.3">
      <c r="B9" s="7">
        <v>7</v>
      </c>
      <c r="C9" s="2" t="s">
        <v>7</v>
      </c>
      <c r="D9" s="5"/>
      <c r="E9" s="3">
        <v>33751.4</v>
      </c>
      <c r="F9" s="6">
        <f t="shared" si="0"/>
        <v>95.664793131694481</v>
      </c>
    </row>
    <row r="10" spans="2:6" x14ac:dyDescent="0.3">
      <c r="B10" s="7">
        <v>8</v>
      </c>
      <c r="C10" s="2" t="s">
        <v>8</v>
      </c>
      <c r="D10" s="5"/>
      <c r="E10" s="3">
        <v>33731.1</v>
      </c>
      <c r="F10" s="6">
        <f t="shared" si="0"/>
        <v>95.607254916966397</v>
      </c>
    </row>
    <row r="11" spans="2:6" x14ac:dyDescent="0.3">
      <c r="B11" s="7">
        <v>9</v>
      </c>
      <c r="C11" s="2" t="s">
        <v>9</v>
      </c>
      <c r="D11" s="5"/>
      <c r="E11" s="3">
        <v>33717.599999999999</v>
      </c>
      <c r="F11" s="6">
        <f t="shared" si="0"/>
        <v>95.56899058697482</v>
      </c>
    </row>
    <row r="12" spans="2:6" x14ac:dyDescent="0.3">
      <c r="B12" s="7">
        <v>10</v>
      </c>
      <c r="C12" s="2" t="s">
        <v>10</v>
      </c>
      <c r="D12" s="5"/>
      <c r="E12" s="3">
        <v>33480.400000000001</v>
      </c>
      <c r="F12" s="6">
        <f t="shared" si="0"/>
        <v>94.896672137048654</v>
      </c>
    </row>
    <row r="13" spans="2:6" x14ac:dyDescent="0.3">
      <c r="B13" s="7">
        <v>11</v>
      </c>
      <c r="C13" s="2" t="s">
        <v>19</v>
      </c>
      <c r="D13" s="5"/>
      <c r="E13" s="3">
        <v>32442</v>
      </c>
      <c r="F13" s="6">
        <f t="shared" si="0"/>
        <v>91.953436561992461</v>
      </c>
    </row>
    <row r="14" spans="2:6" x14ac:dyDescent="0.3">
      <c r="B14" s="7">
        <v>12</v>
      </c>
      <c r="C14" s="2" t="s">
        <v>12</v>
      </c>
      <c r="D14" s="5"/>
      <c r="E14" s="3">
        <v>32051.4</v>
      </c>
      <c r="F14" s="6">
        <f t="shared" si="0"/>
        <v>90.846321947569365</v>
      </c>
    </row>
    <row r="15" spans="2:6" x14ac:dyDescent="0.3">
      <c r="B15" s="7">
        <v>13</v>
      </c>
      <c r="C15" s="2" t="s">
        <v>13</v>
      </c>
      <c r="D15" s="5"/>
      <c r="E15" s="3">
        <v>31259.5</v>
      </c>
      <c r="F15" s="6">
        <f t="shared" si="0"/>
        <v>88.601764694211312</v>
      </c>
    </row>
    <row r="16" spans="2:6" x14ac:dyDescent="0.3">
      <c r="B16" s="7">
        <v>14</v>
      </c>
      <c r="C16" s="2" t="s">
        <v>14</v>
      </c>
      <c r="D16" s="5"/>
      <c r="E16" s="3">
        <v>31200</v>
      </c>
      <c r="F16" s="6">
        <f t="shared" si="0"/>
        <v>88.433118202766934</v>
      </c>
    </row>
    <row r="17" spans="2:6" x14ac:dyDescent="0.3">
      <c r="B17" s="7">
        <v>15</v>
      </c>
      <c r="C17" s="2" t="s">
        <v>15</v>
      </c>
      <c r="D17" s="5"/>
      <c r="E17" s="3">
        <v>29883.200000000001</v>
      </c>
      <c r="F17" s="6">
        <f t="shared" si="0"/>
        <v>84.700787111439894</v>
      </c>
    </row>
    <row r="18" spans="2:6" x14ac:dyDescent="0.3">
      <c r="B18" s="7">
        <v>16</v>
      </c>
      <c r="C18" s="2" t="s">
        <v>16</v>
      </c>
      <c r="D18" s="5"/>
      <c r="E18" s="3">
        <v>29398.2</v>
      </c>
      <c r="F18" s="6">
        <f t="shared" si="0"/>
        <v>83.326105626557137</v>
      </c>
    </row>
    <row r="19" spans="2:6" x14ac:dyDescent="0.3">
      <c r="B19" s="7">
        <v>17</v>
      </c>
      <c r="C19" s="4" t="s">
        <v>18</v>
      </c>
      <c r="D19" s="5"/>
      <c r="E19" s="17">
        <v>0</v>
      </c>
      <c r="F19" s="6">
        <v>0</v>
      </c>
    </row>
    <row r="20" spans="2:6" x14ac:dyDescent="0.3">
      <c r="B20" s="5"/>
      <c r="C20" s="15" t="s">
        <v>24</v>
      </c>
      <c r="D20" s="16"/>
      <c r="E20" s="18">
        <f>SUM(E3:E18)/16</f>
        <v>33403.981249999997</v>
      </c>
      <c r="F20" s="19">
        <f>E20*100/35280.9</f>
        <v>94.68007122834166</v>
      </c>
    </row>
    <row r="22" spans="2:6" x14ac:dyDescent="0.3">
      <c r="B22" s="10"/>
      <c r="C22" s="9" t="s">
        <v>20</v>
      </c>
      <c r="D22" s="9"/>
      <c r="E22" s="9"/>
      <c r="F22" s="9"/>
    </row>
  </sheetData>
  <mergeCells count="4">
    <mergeCell ref="C22:F22"/>
    <mergeCell ref="C2:D2"/>
    <mergeCell ref="C20:D20"/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8" sqref="F18"/>
    </sheetView>
  </sheetViews>
  <sheetFormatPr defaultRowHeight="15" x14ac:dyDescent="0.25"/>
  <cols>
    <col min="2" max="2" width="23.28515625" customWidth="1"/>
    <col min="3" max="3" width="21.42578125" customWidth="1"/>
    <col min="4" max="4" width="23.5703125" customWidth="1"/>
  </cols>
  <sheetData>
    <row r="1" spans="1:4" ht="54" customHeight="1" x14ac:dyDescent="0.25">
      <c r="A1" s="21" t="s">
        <v>25</v>
      </c>
      <c r="B1" s="21"/>
      <c r="C1" s="21"/>
      <c r="D1" s="21"/>
    </row>
    <row r="4" spans="1:4" ht="110.25" x14ac:dyDescent="0.25">
      <c r="A4" s="28" t="s">
        <v>21</v>
      </c>
      <c r="B4" s="29" t="s">
        <v>0</v>
      </c>
      <c r="C4" s="29" t="s">
        <v>26</v>
      </c>
      <c r="D4" s="29" t="s">
        <v>23</v>
      </c>
    </row>
    <row r="5" spans="1:4" ht="15.75" x14ac:dyDescent="0.25">
      <c r="A5" s="23">
        <v>1</v>
      </c>
      <c r="B5" s="24" t="s">
        <v>15</v>
      </c>
      <c r="C5" s="32">
        <v>40623.1</v>
      </c>
      <c r="D5" s="25">
        <v>121.73502626602857</v>
      </c>
    </row>
    <row r="6" spans="1:4" ht="15.75" x14ac:dyDescent="0.25">
      <c r="A6" s="23">
        <v>2</v>
      </c>
      <c r="B6" s="24" t="s">
        <v>5</v>
      </c>
      <c r="C6" s="32">
        <v>37668.400000000001</v>
      </c>
      <c r="D6" s="25">
        <v>112.88069259606655</v>
      </c>
    </row>
    <row r="7" spans="1:4" ht="15.75" x14ac:dyDescent="0.25">
      <c r="A7" s="23">
        <v>3</v>
      </c>
      <c r="B7" s="24" t="s">
        <v>7</v>
      </c>
      <c r="C7" s="32">
        <v>37605.9</v>
      </c>
      <c r="D7" s="25">
        <v>112.69339918070369</v>
      </c>
    </row>
    <row r="8" spans="1:4" ht="15.75" x14ac:dyDescent="0.25">
      <c r="A8" s="23">
        <v>4</v>
      </c>
      <c r="B8" s="24" t="s">
        <v>6</v>
      </c>
      <c r="C8" s="32">
        <v>36984.800000000003</v>
      </c>
      <c r="D8" s="25">
        <v>110.8321521361938</v>
      </c>
    </row>
    <row r="9" spans="1:4" ht="15.75" x14ac:dyDescent="0.25">
      <c r="A9" s="23">
        <v>5</v>
      </c>
      <c r="B9" s="24" t="s">
        <v>2</v>
      </c>
      <c r="C9" s="32">
        <v>36220.400000000001</v>
      </c>
      <c r="D9" s="25">
        <v>108.54147874893994</v>
      </c>
    </row>
    <row r="10" spans="1:4" ht="15.75" x14ac:dyDescent="0.25">
      <c r="A10" s="23">
        <v>6</v>
      </c>
      <c r="B10" s="24" t="s">
        <v>1</v>
      </c>
      <c r="C10" s="32">
        <v>34693.4</v>
      </c>
      <c r="D10" s="25">
        <v>103.96552602479466</v>
      </c>
    </row>
    <row r="11" spans="1:4" ht="15.75" x14ac:dyDescent="0.25">
      <c r="A11" s="23">
        <v>7</v>
      </c>
      <c r="B11" s="24" t="s">
        <v>12</v>
      </c>
      <c r="C11" s="32">
        <v>34316.400000000001</v>
      </c>
      <c r="D11" s="25">
        <v>102.83577214332591</v>
      </c>
    </row>
    <row r="12" spans="1:4" ht="15.75" x14ac:dyDescent="0.25">
      <c r="A12" s="23">
        <v>8</v>
      </c>
      <c r="B12" s="24" t="s">
        <v>13</v>
      </c>
      <c r="C12" s="32">
        <v>33792</v>
      </c>
      <c r="D12" s="25">
        <v>101.26430547106541</v>
      </c>
    </row>
    <row r="13" spans="1:4" ht="15.75" x14ac:dyDescent="0.25">
      <c r="A13" s="23">
        <v>9</v>
      </c>
      <c r="B13" s="24" t="s">
        <v>16</v>
      </c>
      <c r="C13" s="32">
        <v>33643.800000000003</v>
      </c>
      <c r="D13" s="25">
        <v>100.82019532455702</v>
      </c>
    </row>
    <row r="14" spans="1:4" ht="15.75" x14ac:dyDescent="0.25">
      <c r="A14" s="23">
        <v>10</v>
      </c>
      <c r="B14" s="24" t="s">
        <v>11</v>
      </c>
      <c r="C14" s="32">
        <v>33635</v>
      </c>
      <c r="D14" s="25">
        <v>100.79382441167392</v>
      </c>
    </row>
    <row r="15" spans="1:4" ht="15.75" x14ac:dyDescent="0.25">
      <c r="A15" s="23">
        <v>11</v>
      </c>
      <c r="B15" s="24" t="s">
        <v>4</v>
      </c>
      <c r="C15" s="32">
        <v>33511</v>
      </c>
      <c r="D15" s="25">
        <v>100.42223427559402</v>
      </c>
    </row>
    <row r="16" spans="1:4" ht="15.75" x14ac:dyDescent="0.25">
      <c r="A16" s="23">
        <v>12</v>
      </c>
      <c r="B16" s="24" t="s">
        <v>3</v>
      </c>
      <c r="C16" s="32">
        <v>33490.699999999997</v>
      </c>
      <c r="D16" s="25">
        <v>100.36140137428416</v>
      </c>
    </row>
    <row r="17" spans="1:4" ht="15.75" x14ac:dyDescent="0.25">
      <c r="A17" s="23">
        <v>13</v>
      </c>
      <c r="B17" s="24" t="s">
        <v>10</v>
      </c>
      <c r="C17" s="32">
        <v>33376.300000000003</v>
      </c>
      <c r="D17" s="25">
        <v>100.01857950680402</v>
      </c>
    </row>
    <row r="18" spans="1:4" ht="15.75" x14ac:dyDescent="0.25">
      <c r="A18" s="23">
        <v>14</v>
      </c>
      <c r="B18" s="24" t="s">
        <v>14</v>
      </c>
      <c r="C18" s="32">
        <v>33371.800000000003</v>
      </c>
      <c r="D18" s="25">
        <v>100.00509438089789</v>
      </c>
    </row>
    <row r="19" spans="1:4" ht="15.75" x14ac:dyDescent="0.25">
      <c r="A19" s="23">
        <v>15</v>
      </c>
      <c r="B19" s="24" t="s">
        <v>8</v>
      </c>
      <c r="C19" s="32">
        <v>33250</v>
      </c>
      <c r="D19" s="25">
        <v>99.640096973038737</v>
      </c>
    </row>
    <row r="20" spans="1:4" ht="15.75" x14ac:dyDescent="0.25">
      <c r="A20" s="23">
        <v>16</v>
      </c>
      <c r="B20" s="24" t="s">
        <v>9</v>
      </c>
      <c r="C20" s="32">
        <v>33240.199999999997</v>
      </c>
      <c r="D20" s="25">
        <v>99.61072936550984</v>
      </c>
    </row>
    <row r="21" spans="1:4" ht="15.75" x14ac:dyDescent="0.25">
      <c r="A21" s="23">
        <v>17</v>
      </c>
      <c r="B21" s="24" t="s">
        <v>18</v>
      </c>
      <c r="C21" s="32">
        <v>0</v>
      </c>
      <c r="D21" s="25">
        <v>0</v>
      </c>
    </row>
    <row r="22" spans="1:4" ht="15.75" x14ac:dyDescent="0.25">
      <c r="A22" s="30"/>
      <c r="B22" s="30" t="s">
        <v>24</v>
      </c>
      <c r="C22" s="33">
        <v>35441.199999999997</v>
      </c>
      <c r="D22" s="31">
        <v>106.20645428092814</v>
      </c>
    </row>
    <row r="24" spans="1:4" ht="15.75" x14ac:dyDescent="0.25">
      <c r="A24" s="22"/>
      <c r="B24" s="27" t="s">
        <v>27</v>
      </c>
      <c r="C24" s="26" t="s">
        <v>28</v>
      </c>
      <c r="D24" s="22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8.75" x14ac:dyDescent="0.3"/>
  <cols>
    <col min="1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I19" sqref="I19"/>
    </sheetView>
  </sheetViews>
  <sheetFormatPr defaultRowHeight="18.75" x14ac:dyDescent="0.3"/>
  <cols>
    <col min="1" max="1" width="9.140625" style="8"/>
    <col min="2" max="2" width="59.28515625" style="1" customWidth="1"/>
    <col min="3" max="3" width="23.5703125" style="1" customWidth="1"/>
    <col min="4" max="4" width="20.42578125" style="1" customWidth="1"/>
    <col min="5" max="5" width="23.85546875" style="1" customWidth="1"/>
    <col min="6" max="6" width="11.5703125" style="1" customWidth="1"/>
    <col min="7" max="7" width="12.7109375" style="1" customWidth="1"/>
    <col min="8" max="16384" width="9.140625" style="1"/>
  </cols>
  <sheetData>
    <row r="2" spans="1:7" x14ac:dyDescent="0.3">
      <c r="A2" s="42" t="s">
        <v>53</v>
      </c>
      <c r="B2" s="42"/>
      <c r="C2" s="42"/>
      <c r="D2" s="42"/>
      <c r="E2" s="42"/>
      <c r="F2" s="42"/>
      <c r="G2" s="42"/>
    </row>
    <row r="3" spans="1:7" ht="47.25" x14ac:dyDescent="0.3">
      <c r="A3" s="39" t="s">
        <v>21</v>
      </c>
      <c r="B3" s="38" t="s">
        <v>29</v>
      </c>
      <c r="C3" s="38" t="s">
        <v>50</v>
      </c>
      <c r="D3" s="38" t="s">
        <v>51</v>
      </c>
      <c r="E3" s="38" t="s">
        <v>52</v>
      </c>
      <c r="F3" s="29" t="s">
        <v>48</v>
      </c>
      <c r="G3" s="29" t="s">
        <v>49</v>
      </c>
    </row>
    <row r="4" spans="1:7" x14ac:dyDescent="0.3">
      <c r="A4" s="7">
        <v>1</v>
      </c>
      <c r="B4" s="34" t="s">
        <v>30</v>
      </c>
      <c r="C4" s="35">
        <v>26214614.399999999</v>
      </c>
      <c r="D4" s="35">
        <v>10854310</v>
      </c>
      <c r="E4" s="35">
        <v>8268796.5700000003</v>
      </c>
      <c r="F4" s="6">
        <f>E4*100/C4</f>
        <v>31.542697686981811</v>
      </c>
      <c r="G4" s="6">
        <f>E4*100/D4</f>
        <v>76.179845333328416</v>
      </c>
    </row>
    <row r="5" spans="1:7" x14ac:dyDescent="0.3">
      <c r="A5" s="7">
        <v>2</v>
      </c>
      <c r="B5" s="34" t="s">
        <v>31</v>
      </c>
      <c r="C5" s="35">
        <v>32354418.73</v>
      </c>
      <c r="D5" s="35">
        <v>18680394.489999998</v>
      </c>
      <c r="E5" s="35">
        <v>10027309.130000001</v>
      </c>
      <c r="F5" s="6">
        <f t="shared" ref="F5:F21" si="0">E5*100/C5</f>
        <v>30.992085543797376</v>
      </c>
      <c r="G5" s="6">
        <f t="shared" ref="G5:G21" si="1">E5*100/D5</f>
        <v>53.678251470373539</v>
      </c>
    </row>
    <row r="6" spans="1:7" x14ac:dyDescent="0.3">
      <c r="A6" s="7">
        <v>3</v>
      </c>
      <c r="B6" s="34" t="s">
        <v>32</v>
      </c>
      <c r="C6" s="35">
        <v>57615331.770000003</v>
      </c>
      <c r="D6" s="35">
        <v>29062554.399999999</v>
      </c>
      <c r="E6" s="35">
        <v>16861636.300000001</v>
      </c>
      <c r="F6" s="6">
        <f t="shared" si="0"/>
        <v>29.265884239479057</v>
      </c>
      <c r="G6" s="6">
        <f t="shared" si="1"/>
        <v>58.018424904866592</v>
      </c>
    </row>
    <row r="7" spans="1:7" x14ac:dyDescent="0.3">
      <c r="A7" s="7">
        <v>4</v>
      </c>
      <c r="B7" s="34" t="s">
        <v>33</v>
      </c>
      <c r="C7" s="35">
        <v>18293478</v>
      </c>
      <c r="D7" s="35">
        <v>5754630.5</v>
      </c>
      <c r="E7" s="35">
        <v>3952984.86</v>
      </c>
      <c r="F7" s="6">
        <f t="shared" si="0"/>
        <v>21.608711366969146</v>
      </c>
      <c r="G7" s="6">
        <f t="shared" si="1"/>
        <v>68.692244619354796</v>
      </c>
    </row>
    <row r="8" spans="1:7" x14ac:dyDescent="0.3">
      <c r="A8" s="7">
        <v>5</v>
      </c>
      <c r="B8" s="34" t="s">
        <v>34</v>
      </c>
      <c r="C8" s="35">
        <v>126600987.59</v>
      </c>
      <c r="D8" s="35">
        <v>73288326.310000002</v>
      </c>
      <c r="E8" s="35">
        <v>42573557.609999999</v>
      </c>
      <c r="F8" s="6">
        <f t="shared" si="0"/>
        <v>33.628140206832647</v>
      </c>
      <c r="G8" s="6">
        <f t="shared" si="1"/>
        <v>58.090503295053345</v>
      </c>
    </row>
    <row r="9" spans="1:7" x14ac:dyDescent="0.3">
      <c r="A9" s="7">
        <v>6</v>
      </c>
      <c r="B9" s="34" t="s">
        <v>35</v>
      </c>
      <c r="C9" s="35">
        <v>44725042.340000004</v>
      </c>
      <c r="D9" s="35">
        <v>24031363.629999999</v>
      </c>
      <c r="E9" s="35">
        <v>15147242.41</v>
      </c>
      <c r="F9" s="6">
        <f t="shared" si="0"/>
        <v>33.867474724452094</v>
      </c>
      <c r="G9" s="6">
        <f t="shared" si="1"/>
        <v>63.031139818843485</v>
      </c>
    </row>
    <row r="10" spans="1:7" x14ac:dyDescent="0.3">
      <c r="A10" s="7">
        <v>7</v>
      </c>
      <c r="B10" s="34" t="s">
        <v>36</v>
      </c>
      <c r="C10" s="35">
        <v>112522023.64</v>
      </c>
      <c r="D10" s="35">
        <v>65580490.909999996</v>
      </c>
      <c r="E10" s="35">
        <v>31912600.68</v>
      </c>
      <c r="F10" s="6">
        <f t="shared" si="0"/>
        <v>28.36120400935939</v>
      </c>
      <c r="G10" s="6">
        <f t="shared" si="1"/>
        <v>48.661728872684954</v>
      </c>
    </row>
    <row r="11" spans="1:7" x14ac:dyDescent="0.3">
      <c r="A11" s="7">
        <v>8</v>
      </c>
      <c r="B11" s="34" t="s">
        <v>37</v>
      </c>
      <c r="C11" s="35">
        <v>65403974</v>
      </c>
      <c r="D11" s="35">
        <v>26543019.210000001</v>
      </c>
      <c r="E11" s="35">
        <v>17771690.640000001</v>
      </c>
      <c r="F11" s="6">
        <f t="shared" si="0"/>
        <v>27.172187793971052</v>
      </c>
      <c r="G11" s="6">
        <f t="shared" si="1"/>
        <v>66.954292197869378</v>
      </c>
    </row>
    <row r="12" spans="1:7" x14ac:dyDescent="0.3">
      <c r="A12" s="7">
        <v>9</v>
      </c>
      <c r="B12" s="34" t="s">
        <v>38</v>
      </c>
      <c r="C12" s="35">
        <v>12271635.93</v>
      </c>
      <c r="D12" s="35">
        <v>5668355.5</v>
      </c>
      <c r="E12" s="35">
        <v>3220874.86</v>
      </c>
      <c r="F12" s="6">
        <f t="shared" si="0"/>
        <v>26.24649947547784</v>
      </c>
      <c r="G12" s="6">
        <f t="shared" si="1"/>
        <v>56.82203348043361</v>
      </c>
    </row>
    <row r="13" spans="1:7" x14ac:dyDescent="0.3">
      <c r="A13" s="7">
        <v>10</v>
      </c>
      <c r="B13" s="34" t="s">
        <v>39</v>
      </c>
      <c r="C13" s="35">
        <v>32149527.149999999</v>
      </c>
      <c r="D13" s="35">
        <v>13186000.220000001</v>
      </c>
      <c r="E13" s="35">
        <v>11475845.470000001</v>
      </c>
      <c r="F13" s="6">
        <f t="shared" si="0"/>
        <v>35.69522318775379</v>
      </c>
      <c r="G13" s="6">
        <f t="shared" si="1"/>
        <v>87.030526911366906</v>
      </c>
    </row>
    <row r="14" spans="1:7" x14ac:dyDescent="0.3">
      <c r="A14" s="7">
        <v>11</v>
      </c>
      <c r="B14" s="34" t="s">
        <v>40</v>
      </c>
      <c r="C14" s="35">
        <v>64814771.219999999</v>
      </c>
      <c r="D14" s="35">
        <v>37768138.490000002</v>
      </c>
      <c r="E14" s="35">
        <v>15982247.369999999</v>
      </c>
      <c r="F14" s="6">
        <f t="shared" si="0"/>
        <v>24.658341099055413</v>
      </c>
      <c r="G14" s="6">
        <f t="shared" si="1"/>
        <v>42.316746360776222</v>
      </c>
    </row>
    <row r="15" spans="1:7" x14ac:dyDescent="0.3">
      <c r="A15" s="7">
        <v>12</v>
      </c>
      <c r="B15" s="34" t="s">
        <v>41</v>
      </c>
      <c r="C15" s="35">
        <v>72087853.25</v>
      </c>
      <c r="D15" s="35">
        <v>44571136.689999998</v>
      </c>
      <c r="E15" s="35">
        <v>29790362.84</v>
      </c>
      <c r="F15" s="6">
        <f t="shared" si="0"/>
        <v>41.325079742196372</v>
      </c>
      <c r="G15" s="6">
        <f t="shared" si="1"/>
        <v>66.837790221050795</v>
      </c>
    </row>
    <row r="16" spans="1:7" x14ac:dyDescent="0.3">
      <c r="A16" s="7">
        <v>13</v>
      </c>
      <c r="B16" s="34" t="s">
        <v>42</v>
      </c>
      <c r="C16" s="35">
        <v>36456303.659999996</v>
      </c>
      <c r="D16" s="35">
        <v>21909647.690000001</v>
      </c>
      <c r="E16" s="35">
        <v>12805764.91</v>
      </c>
      <c r="F16" s="6">
        <f t="shared" si="0"/>
        <v>35.126339272981582</v>
      </c>
      <c r="G16" s="6">
        <f t="shared" si="1"/>
        <v>58.448064027267797</v>
      </c>
    </row>
    <row r="17" spans="1:7" x14ac:dyDescent="0.3">
      <c r="A17" s="7">
        <v>14</v>
      </c>
      <c r="B17" s="34" t="s">
        <v>43</v>
      </c>
      <c r="C17" s="35">
        <v>38443105.280000001</v>
      </c>
      <c r="D17" s="35">
        <v>23543605.989999998</v>
      </c>
      <c r="E17" s="35">
        <v>14600925.83</v>
      </c>
      <c r="F17" s="6">
        <f t="shared" si="0"/>
        <v>37.980609848383196</v>
      </c>
      <c r="G17" s="6">
        <f t="shared" si="1"/>
        <v>62.016523026258824</v>
      </c>
    </row>
    <row r="18" spans="1:7" x14ac:dyDescent="0.3">
      <c r="A18" s="7">
        <v>15</v>
      </c>
      <c r="B18" s="34" t="s">
        <v>44</v>
      </c>
      <c r="C18" s="35">
        <v>16238644</v>
      </c>
      <c r="D18" s="35">
        <v>8586939.5999999996</v>
      </c>
      <c r="E18" s="35">
        <v>5198925.33</v>
      </c>
      <c r="F18" s="6">
        <f t="shared" si="0"/>
        <v>32.015760244513025</v>
      </c>
      <c r="G18" s="6">
        <f t="shared" si="1"/>
        <v>60.544566192127405</v>
      </c>
    </row>
    <row r="19" spans="1:7" x14ac:dyDescent="0.3">
      <c r="A19" s="7">
        <v>16</v>
      </c>
      <c r="B19" s="34" t="s">
        <v>45</v>
      </c>
      <c r="C19" s="35">
        <v>62065029.369999997</v>
      </c>
      <c r="D19" s="35">
        <v>30946923.399999999</v>
      </c>
      <c r="E19" s="35">
        <v>16138223</v>
      </c>
      <c r="F19" s="6">
        <f t="shared" si="0"/>
        <v>26.002119331632244</v>
      </c>
      <c r="G19" s="6">
        <f t="shared" si="1"/>
        <v>52.148069103373295</v>
      </c>
    </row>
    <row r="20" spans="1:7" x14ac:dyDescent="0.3">
      <c r="A20" s="7">
        <v>17</v>
      </c>
      <c r="B20" s="34" t="s">
        <v>46</v>
      </c>
      <c r="C20" s="35">
        <v>36071221.219999999</v>
      </c>
      <c r="D20" s="40">
        <v>17537684.800000001</v>
      </c>
      <c r="E20" s="35">
        <v>7931251.75</v>
      </c>
      <c r="F20" s="6">
        <f t="shared" si="0"/>
        <v>21.987755007314387</v>
      </c>
      <c r="G20" s="6">
        <f t="shared" si="1"/>
        <v>45.224052321889147</v>
      </c>
    </row>
    <row r="21" spans="1:7" x14ac:dyDescent="0.3">
      <c r="A21" s="7"/>
      <c r="B21" s="36" t="s">
        <v>47</v>
      </c>
      <c r="C21" s="37">
        <v>854327961.54999995</v>
      </c>
      <c r="D21" s="37">
        <v>457513521.82999998</v>
      </c>
      <c r="E21" s="37">
        <v>263660239.56</v>
      </c>
      <c r="F21" s="41">
        <f t="shared" si="0"/>
        <v>30.861712530354673</v>
      </c>
      <c r="G21" s="41">
        <f t="shared" si="1"/>
        <v>57.6289501795248</v>
      </c>
    </row>
  </sheetData>
  <mergeCells count="1">
    <mergeCell ref="A2:G2"/>
  </mergeCells>
  <pageMargins left="0" right="0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ЗП на 01.06.2020</vt:lpstr>
      <vt:lpstr>ЗП на 01.01.2020</vt:lpstr>
      <vt:lpstr>нормативы</vt:lpstr>
      <vt:lpstr>исполнение по  расходам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feu17-05</dc:creator>
  <cp:lastModifiedBy>feu17-05</cp:lastModifiedBy>
  <cp:lastPrinted>2020-06-19T05:35:17Z</cp:lastPrinted>
  <dcterms:created xsi:type="dcterms:W3CDTF">2020-06-19T04:48:25Z</dcterms:created>
  <dcterms:modified xsi:type="dcterms:W3CDTF">2020-06-19T05:36:13Z</dcterms:modified>
</cp:coreProperties>
</file>